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CEE06775-D316-46F2-AA83-D58D42EBD6E6}" xr6:coauthVersionLast="44" xr6:coauthVersionMax="44" xr10:uidLastSave="{00000000-0000-0000-0000-000000000000}"/>
  <workbookProtection workbookAlgorithmName="SHA-512" workbookHashValue="6MAFNqhMv2d5BMrfT6+MruDeLtyWbBou1E+VMxNfa9F8Ko02147nEfltRPl6iLbj+ZluvWJG9WcZTnuE2ODyhg==" workbookSaltValue="fIvY7bh7IGPzDstZX9mCoQ==" workbookSpinCount="100000" lockStructure="1"/>
  <bookViews>
    <workbookView xWindow="28680" yWindow="-120" windowWidth="29040" windowHeight="15840" xr2:uid="{5831032F-E06D-44AE-A291-2D90E638D158}"/>
  </bookViews>
  <sheets>
    <sheet name="Übersicht" sheetId="1" r:id="rId1"/>
    <sheet name="Einnahmen Journal" sheetId="2" r:id="rId2"/>
    <sheet name="Ausgaben Journal" sheetId="3" r:id="rId3"/>
    <sheet name="Kategorien" sheetId="4" r:id="rId4"/>
  </sheets>
  <definedNames>
    <definedName name="_xlnm._FilterDatabase" localSheetId="1" hidden="1">'Einnahmen Journal'!$A$1:$A$1</definedName>
    <definedName name="_xlnm.Print_Area" localSheetId="2">'Ausgaben Journal'!$A$1:$D$2</definedName>
    <definedName name="_xlnm.Print_Area" localSheetId="1">'Einnahmen Journal'!$A$1:$D$2</definedName>
    <definedName name="_xlnm.Print_Area" localSheetId="0">Übersicht!$A$1:$C$46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I4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G1" i="2"/>
  <c r="I3" i="1" s="1"/>
  <c r="I5" i="1" s="1"/>
  <c r="G1" i="3"/>
  <c r="C7" i="1"/>
  <c r="C6" i="1"/>
  <c r="C19" i="1" l="1"/>
  <c r="C44" i="1"/>
  <c r="C46" i="1" l="1"/>
</calcChain>
</file>

<file path=xl/sharedStrings.xml><?xml version="1.0" encoding="utf-8"?>
<sst xmlns="http://schemas.openxmlformats.org/spreadsheetml/2006/main" count="65" uniqueCount="41">
  <si>
    <t>Datum</t>
  </si>
  <si>
    <t>Text</t>
  </si>
  <si>
    <t>Betrag</t>
  </si>
  <si>
    <t>Kategorie</t>
  </si>
  <si>
    <t>Raumaufwand</t>
  </si>
  <si>
    <t>Telefon</t>
  </si>
  <si>
    <t>Materialaufwand</t>
  </si>
  <si>
    <t>Kategorien Ausgaben:</t>
  </si>
  <si>
    <t>Kategorien Einnahmen:</t>
  </si>
  <si>
    <t>andere Einnahmen</t>
  </si>
  <si>
    <t>Haupteinnahmen</t>
  </si>
  <si>
    <t xml:space="preserve">Übersicht Einnahmen / Ausgaben </t>
  </si>
  <si>
    <t>Jahr</t>
  </si>
  <si>
    <t>Einnahmen</t>
  </si>
  <si>
    <t>andere Einnachmen</t>
  </si>
  <si>
    <t>Währung</t>
  </si>
  <si>
    <t>CHF</t>
  </si>
  <si>
    <t>Ausgaben</t>
  </si>
  <si>
    <t>Verwaltungsaufwand</t>
  </si>
  <si>
    <t>Total Ausgaben</t>
  </si>
  <si>
    <t>Total Einnahmen</t>
  </si>
  <si>
    <t>Gewinn / - Verlust</t>
  </si>
  <si>
    <t>Reise- Präsentationsspesen</t>
  </si>
  <si>
    <t>Fahrzeugaufwand</t>
  </si>
  <si>
    <t>Zinsertrag</t>
  </si>
  <si>
    <t>Bankspesen</t>
  </si>
  <si>
    <t>Lohnaufwand</t>
  </si>
  <si>
    <t>Sozialversicherungsaufwand</t>
  </si>
  <si>
    <t>Büroaufwand</t>
  </si>
  <si>
    <t>Werbung</t>
  </si>
  <si>
    <t>Informatik</t>
  </si>
  <si>
    <t>Sachversicherungen</t>
  </si>
  <si>
    <t>Kontrolle:</t>
  </si>
  <si>
    <t>Total Gewinn / - Verlust</t>
  </si>
  <si>
    <t>=&gt; Es muss zwingend eine Kategorie hinterlegt werden, für eine korrekte Übernahme in die Übersicht</t>
  </si>
  <si>
    <t>-&gt; die Kontrolle ist wichtig um sicher zu stellen, dass alle Beträge mit einer Kategorie versehen sind und um zu kontrollieren, dass alle Kategorien auf der Übersicht ersichtlich sind</t>
  </si>
  <si>
    <t>---&gt; Beispiel: Formel von Haupteinnahme kopieren und anpassen für Zinsertrag:</t>
  </si>
  <si>
    <t>-&gt; falls Kategorien auf der Übersicht ergänzt werden, immer die Formel einer bestehenden Kategorie kopieren und die Formel anpassen:</t>
  </si>
  <si>
    <r>
      <t>Kopieren: =SUMMEWENN('Einnahmen Journal'!C:D;</t>
    </r>
    <r>
      <rPr>
        <b/>
        <sz val="11"/>
        <color rgb="FFFF0000"/>
        <rFont val="Calibri"/>
        <family val="2"/>
        <scheme val="minor"/>
      </rPr>
      <t>"Haupteinnahme"</t>
    </r>
    <r>
      <rPr>
        <sz val="11"/>
        <color rgb="FFFF0000"/>
        <rFont val="Calibri"/>
        <family val="2"/>
        <scheme val="minor"/>
      </rPr>
      <t>;'Einnahmen Journal'!D:D)</t>
    </r>
  </si>
  <si>
    <r>
      <t>Anpassen: =SUMMEWENN('Einnahmen Journal'!C:D;</t>
    </r>
    <r>
      <rPr>
        <b/>
        <sz val="11"/>
        <color rgb="FFFF0000"/>
        <rFont val="Calibri"/>
        <family val="2"/>
        <scheme val="minor"/>
      </rPr>
      <t>"Zinsertrag"</t>
    </r>
    <r>
      <rPr>
        <sz val="11"/>
        <color rgb="FFFF0000"/>
        <rFont val="Calibri"/>
        <family val="2"/>
        <scheme val="minor"/>
      </rPr>
      <t>;'Einnahmen Journal'!D:D)</t>
    </r>
  </si>
  <si>
    <t>=&gt; Falls Kategorien in Lasche "Kategorien" ergänzt werden, immer auch auf Übersicht ergänzen! Zeilen dafür sind ausgeblendet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</si>
</sst>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3" fillId="0" borderId="0" xfId="0" applyFont="1"/>
    <xf numFmtId="164" fontId="0" fillId="0" borderId="0" xfId="0" applyNumberFormat="1"/>
    <xf numFmtId="43" fontId="0" fillId="0" borderId="0" xfId="1" applyFont="1"/>
    <xf numFmtId="43" fontId="0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/>
    <xf numFmtId="0" fontId="3" fillId="2" borderId="0" xfId="0" applyFont="1" applyFill="1"/>
    <xf numFmtId="0" fontId="3" fillId="3" borderId="0" xfId="0" applyFont="1" applyFill="1"/>
    <xf numFmtId="0" fontId="0" fillId="3" borderId="0" xfId="0" applyFill="1"/>
    <xf numFmtId="43" fontId="3" fillId="2" borderId="0" xfId="1" applyFont="1" applyFill="1"/>
    <xf numFmtId="43" fontId="3" fillId="3" borderId="0" xfId="1" applyFont="1" applyFill="1"/>
    <xf numFmtId="43" fontId="3" fillId="0" borderId="0" xfId="0" applyNumberFormat="1" applyFont="1"/>
    <xf numFmtId="0" fontId="3" fillId="0" borderId="1" xfId="0" applyFont="1" applyBorder="1"/>
    <xf numFmtId="0" fontId="0" fillId="0" borderId="1" xfId="0" applyBorder="1"/>
    <xf numFmtId="43" fontId="3" fillId="0" borderId="1" xfId="1" applyFont="1" applyBorder="1"/>
    <xf numFmtId="43" fontId="6" fillId="0" borderId="0" xfId="1" applyFont="1"/>
    <xf numFmtId="0" fontId="7" fillId="0" borderId="0" xfId="0" quotePrefix="1" applyFont="1"/>
    <xf numFmtId="0" fontId="2" fillId="0" borderId="0" xfId="0" quotePrefix="1" applyFont="1"/>
    <xf numFmtId="0" fontId="0" fillId="2" borderId="0" xfId="0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C91-2F19-4148-AB23-0EB54B4B18AC}">
  <sheetPr codeName="Tabelle1"/>
  <dimension ref="A1:I46"/>
  <sheetViews>
    <sheetView tabSelected="1" zoomScaleNormal="100" workbookViewId="0">
      <selection activeCell="F30" sqref="F30"/>
    </sheetView>
  </sheetViews>
  <sheetFormatPr baseColWidth="10" defaultRowHeight="15" x14ac:dyDescent="0.25"/>
  <cols>
    <col min="1" max="1" width="25.42578125" customWidth="1"/>
    <col min="2" max="2" width="9.28515625" customWidth="1"/>
    <col min="3" max="3" width="11.42578125" style="4"/>
    <col min="8" max="8" width="22.28515625" bestFit="1" customWidth="1"/>
  </cols>
  <sheetData>
    <row r="1" spans="1:9" ht="21" x14ac:dyDescent="0.35">
      <c r="A1" s="7" t="s">
        <v>11</v>
      </c>
      <c r="H1" s="6" t="s">
        <v>32</v>
      </c>
    </row>
    <row r="2" spans="1:9" x14ac:dyDescent="0.25">
      <c r="A2" s="2" t="s">
        <v>12</v>
      </c>
      <c r="B2" s="2">
        <v>2019</v>
      </c>
    </row>
    <row r="3" spans="1:9" x14ac:dyDescent="0.25">
      <c r="A3" s="2" t="s">
        <v>15</v>
      </c>
      <c r="B3" s="8" t="s">
        <v>16</v>
      </c>
      <c r="H3" s="2" t="s">
        <v>13</v>
      </c>
      <c r="I3" s="15">
        <f>'Einnahmen Journal'!G1</f>
        <v>0</v>
      </c>
    </row>
    <row r="4" spans="1:9" x14ac:dyDescent="0.25">
      <c r="H4" s="2" t="s">
        <v>17</v>
      </c>
      <c r="I4" s="15">
        <f>'Ausgaben Journal'!G1</f>
        <v>0</v>
      </c>
    </row>
    <row r="5" spans="1:9" x14ac:dyDescent="0.25">
      <c r="A5" s="2" t="s">
        <v>13</v>
      </c>
      <c r="H5" s="2" t="s">
        <v>33</v>
      </c>
      <c r="I5" s="15">
        <f>I3-I4</f>
        <v>0</v>
      </c>
    </row>
    <row r="6" spans="1:9" x14ac:dyDescent="0.25">
      <c r="A6" t="s">
        <v>10</v>
      </c>
      <c r="C6" s="4">
        <f ca="1">SUMIF('Einnahmen Journal'!C:D,"Haupteinnahmen",'Einnahmen Journal'!D:D)</f>
        <v>0</v>
      </c>
    </row>
    <row r="7" spans="1:9" x14ac:dyDescent="0.25">
      <c r="A7" t="s">
        <v>14</v>
      </c>
      <c r="C7" s="4">
        <f ca="1">SUMIF('Einnahmen Journal'!C:D,"andere Einnahmen",'Einnahmen Journal'!D:D)</f>
        <v>0</v>
      </c>
      <c r="H7" s="20" t="s">
        <v>35</v>
      </c>
    </row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spans="1:8" x14ac:dyDescent="0.25">
      <c r="A17" t="s">
        <v>24</v>
      </c>
      <c r="C17" s="4">
        <f ca="1">SUMIF('Einnahmen Journal'!C:D,"Zinsertrag",'Einnahmen Journal'!D:D)</f>
        <v>0</v>
      </c>
    </row>
    <row r="18" spans="1:8" x14ac:dyDescent="0.25">
      <c r="H18" s="20" t="s">
        <v>37</v>
      </c>
    </row>
    <row r="19" spans="1:8" x14ac:dyDescent="0.25">
      <c r="A19" s="16" t="s">
        <v>20</v>
      </c>
      <c r="B19" s="17"/>
      <c r="C19" s="18">
        <f ca="1">SUM(C6:C18)</f>
        <v>0</v>
      </c>
      <c r="H19" s="21" t="s">
        <v>36</v>
      </c>
    </row>
    <row r="20" spans="1:8" x14ac:dyDescent="0.25">
      <c r="H20" s="21" t="s">
        <v>38</v>
      </c>
    </row>
    <row r="21" spans="1:8" x14ac:dyDescent="0.25">
      <c r="A21" s="2" t="s">
        <v>17</v>
      </c>
      <c r="H21" s="21" t="s">
        <v>39</v>
      </c>
    </row>
    <row r="22" spans="1:8" x14ac:dyDescent="0.25">
      <c r="A22" t="s">
        <v>25</v>
      </c>
      <c r="C22" s="4">
        <f ca="1">SUMIF('Ausgaben Journal'!C:D,"Bankspesen",'Ausgaben Journal'!D:D)</f>
        <v>0</v>
      </c>
    </row>
    <row r="23" spans="1:8" x14ac:dyDescent="0.25">
      <c r="A23" t="s">
        <v>28</v>
      </c>
      <c r="C23" s="4">
        <f ca="1">SUMIF('Ausgaben Journal'!C:D,"Büroaufwand",'Ausgaben Journal'!D:D)</f>
        <v>0</v>
      </c>
    </row>
    <row r="24" spans="1:8" x14ac:dyDescent="0.25">
      <c r="A24" t="s">
        <v>23</v>
      </c>
      <c r="C24" s="4">
        <f ca="1">SUMIF('Ausgaben Journal'!C:D,"Fahrzeugaufwand",'Ausgaben Journal'!D:D)</f>
        <v>0</v>
      </c>
    </row>
    <row r="25" spans="1:8" x14ac:dyDescent="0.25">
      <c r="A25" t="s">
        <v>30</v>
      </c>
      <c r="C25" s="4">
        <f ca="1">SUMIF('Ausgaben Journal'!C:D,"Informatik",'Ausgaben Journal'!D:D)</f>
        <v>0</v>
      </c>
    </row>
    <row r="26" spans="1:8" x14ac:dyDescent="0.25">
      <c r="A26" t="s">
        <v>26</v>
      </c>
      <c r="C26" s="4">
        <f ca="1">SUMIF('Ausgaben Journal'!C:D,"Lohnaufwand",'Ausgaben Journal'!D:D)</f>
        <v>0</v>
      </c>
    </row>
    <row r="27" spans="1:8" x14ac:dyDescent="0.25">
      <c r="A27" t="s">
        <v>6</v>
      </c>
      <c r="C27" s="4">
        <f ca="1">SUMIF('Ausgaben Journal'!C:D,"Materialaufwand",'Ausgaben Journal'!D:D)</f>
        <v>0</v>
      </c>
    </row>
    <row r="28" spans="1:8" x14ac:dyDescent="0.25">
      <c r="A28" t="s">
        <v>4</v>
      </c>
      <c r="C28" s="4">
        <f ca="1">SUMIF('Ausgaben Journal'!C:D,"Raumaufwand",'Ausgaben Journal'!D:D)</f>
        <v>0</v>
      </c>
    </row>
    <row r="29" spans="1:8" x14ac:dyDescent="0.25">
      <c r="A29" t="s">
        <v>22</v>
      </c>
      <c r="C29" s="4">
        <f ca="1">SUMIF('Ausgaben Journal'!C:D,"Reise- Präsentationsspesen",'Ausgaben Journal'!D:D)</f>
        <v>0</v>
      </c>
    </row>
    <row r="30" spans="1:8" x14ac:dyDescent="0.25">
      <c r="A30" t="s">
        <v>31</v>
      </c>
      <c r="C30" s="4">
        <f ca="1">SUMIF('Ausgaben Journal'!C:D,"Sachversicherungen",'Ausgaben Journal'!D:D)</f>
        <v>0</v>
      </c>
    </row>
    <row r="31" spans="1:8" x14ac:dyDescent="0.25">
      <c r="A31" t="s">
        <v>27</v>
      </c>
      <c r="C31" s="4">
        <f ca="1">SUMIF('Ausgaben Journal'!C:D,"Sozialversicherungsaufwand",'Ausgaben Journal'!D:D)</f>
        <v>0</v>
      </c>
    </row>
    <row r="32" spans="1:8" x14ac:dyDescent="0.25">
      <c r="A32" t="s">
        <v>5</v>
      </c>
      <c r="C32" s="4">
        <f ca="1">SUMIF('Ausgaben Journal'!C:D,"Telefon",'Ausgaben Journal'!D:D)</f>
        <v>0</v>
      </c>
    </row>
    <row r="33" spans="1:3" x14ac:dyDescent="0.25">
      <c r="A33" t="s">
        <v>18</v>
      </c>
      <c r="C33" s="4">
        <f ca="1">SUMIF('Ausgaben Journal'!C:D,"Verwaltungsaufwand",'Ausgaben Journal'!D:D)</f>
        <v>0</v>
      </c>
    </row>
    <row r="34" spans="1:3" x14ac:dyDescent="0.25">
      <c r="A34" t="s">
        <v>29</v>
      </c>
      <c r="C34" s="4">
        <f ca="1">SUMIF('Ausgaben Journal'!C:D,"Werbung",'Ausgaben Journal'!D:D)</f>
        <v>0</v>
      </c>
    </row>
    <row r="35" spans="1:3" hidden="1" x14ac:dyDescent="0.25"/>
    <row r="36" spans="1:3" hidden="1" x14ac:dyDescent="0.25"/>
    <row r="37" spans="1:3" hidden="1" x14ac:dyDescent="0.25"/>
    <row r="38" spans="1:3" hidden="1" x14ac:dyDescent="0.25"/>
    <row r="39" spans="1:3" hidden="1" x14ac:dyDescent="0.25"/>
    <row r="40" spans="1:3" hidden="1" x14ac:dyDescent="0.25"/>
    <row r="41" spans="1:3" hidden="1" x14ac:dyDescent="0.25"/>
    <row r="42" spans="1:3" hidden="1" x14ac:dyDescent="0.25"/>
    <row r="44" spans="1:3" x14ac:dyDescent="0.25">
      <c r="A44" s="16" t="s">
        <v>19</v>
      </c>
      <c r="B44" s="17"/>
      <c r="C44" s="18">
        <f ca="1">SUM(C22:C43)</f>
        <v>0</v>
      </c>
    </row>
    <row r="46" spans="1:3" ht="17.25" x14ac:dyDescent="0.4">
      <c r="A46" s="2" t="s">
        <v>21</v>
      </c>
      <c r="B46" s="2"/>
      <c r="C46" s="19">
        <f ca="1">C19-C44</f>
        <v>0</v>
      </c>
    </row>
  </sheetData>
  <protectedRanges>
    <protectedRange algorithmName="SHA-512" hashValue="37/cOyLJHDrpeAyAgOK6Y0KQgTL3wqmGeFZim1mCJOn3pE54IYEKRJnxGYtHI7fAR1rz0/CGeoTRss/vbC4E5A==" saltValue="RepyBTukXtaFBaJR+p5vzw==" spinCount="100000" sqref="A1:C46" name="Bereich1"/>
  </protectedRanges>
  <pageMargins left="0.7" right="0.7" top="0.78740157499999996" bottom="0.78740157499999996" header="0.3" footer="0.3"/>
  <pageSetup paperSize="9" orientation="portrait" r:id="rId1"/>
  <headerFooter>
    <oddHeader xml:space="preserve">&amp;R
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F0CD-F181-48FD-A476-C956EE2E3C9A}">
  <sheetPr codeName="Tabelle2">
    <pageSetUpPr fitToPage="1"/>
  </sheetPr>
  <dimension ref="A1:G2"/>
  <sheetViews>
    <sheetView zoomScaleNormal="100" workbookViewId="0">
      <selection activeCell="D66" sqref="D66"/>
    </sheetView>
  </sheetViews>
  <sheetFormatPr baseColWidth="10" defaultRowHeight="15" x14ac:dyDescent="0.25"/>
  <cols>
    <col min="1" max="1" width="10.140625" bestFit="1" customWidth="1"/>
    <col min="2" max="3" width="38.7109375" customWidth="1"/>
    <col min="4" max="4" width="18.7109375" style="5" customWidth="1"/>
    <col min="6" max="6" width="15.85546875" bestFit="1" customWidth="1"/>
  </cols>
  <sheetData>
    <row r="1" spans="1:7" x14ac:dyDescent="0.25">
      <c r="A1" t="s">
        <v>0</v>
      </c>
      <c r="B1" t="s">
        <v>1</v>
      </c>
      <c r="C1" t="s">
        <v>3</v>
      </c>
      <c r="D1" t="s">
        <v>2</v>
      </c>
      <c r="F1" s="11" t="s">
        <v>20</v>
      </c>
      <c r="G1" s="14">
        <f>SUM(D:D)</f>
        <v>0</v>
      </c>
    </row>
    <row r="2" spans="1:7" x14ac:dyDescent="0.25">
      <c r="A2" s="9"/>
      <c r="F2" s="20" t="s">
        <v>34</v>
      </c>
    </row>
  </sheetData>
  <pageMargins left="0.70866141732283472" right="0.70866141732283472" top="0.78740157480314965" bottom="0.78740157480314965" header="0.31496062992125984" footer="0.31496062992125984"/>
  <pageSetup paperSize="9" scale="82" orientation="portrait" r:id="rId1"/>
  <headerFooter>
    <oddFooter>&amp;C&amp;G</oddFooter>
  </headerFooter>
  <colBreaks count="1" manualBreakCount="1">
    <brk id="4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97D527-618D-4A9F-A6B8-5A46EEE320D0}">
          <x14:formula1>
            <xm:f>Kategorien!$C$2:$C$100</xm:f>
          </x14:formula1>
          <xm:sqref>C2:C1048576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5042D-047C-44D8-B380-1BB3ED505E49}">
  <sheetPr codeName="Tabelle3"/>
  <dimension ref="A1:G2"/>
  <sheetViews>
    <sheetView topLeftCell="A41" zoomScaleNormal="100" workbookViewId="0">
      <selection activeCell="D58" sqref="D58"/>
    </sheetView>
  </sheetViews>
  <sheetFormatPr baseColWidth="10" defaultRowHeight="15" x14ac:dyDescent="0.25"/>
  <cols>
    <col min="1" max="1" width="10.140625" style="3" bestFit="1" customWidth="1"/>
    <col min="2" max="2" width="38.7109375" customWidth="1"/>
    <col min="3" max="3" width="38.5703125" customWidth="1"/>
    <col min="4" max="4" width="18.7109375" style="1" customWidth="1"/>
    <col min="6" max="6" width="14.5703125" bestFit="1" customWidth="1"/>
  </cols>
  <sheetData>
    <row r="1" spans="1:7" x14ac:dyDescent="0.25">
      <c r="A1" t="s">
        <v>0</v>
      </c>
      <c r="B1" t="s">
        <v>1</v>
      </c>
      <c r="C1" t="s">
        <v>3</v>
      </c>
      <c r="D1" t="s">
        <v>2</v>
      </c>
      <c r="F1" s="10" t="s">
        <v>19</v>
      </c>
      <c r="G1" s="13">
        <f>SUM(D:D)</f>
        <v>0</v>
      </c>
    </row>
    <row r="2" spans="1:7" x14ac:dyDescent="0.25">
      <c r="F2" s="20" t="s">
        <v>34</v>
      </c>
    </row>
  </sheetData>
  <pageMargins left="0.7" right="0.7" top="0.78740157499999996" bottom="0.78740157499999996" header="0.3" footer="0.3"/>
  <pageSetup paperSize="9" scale="82" orientation="portrait" r:id="rId1"/>
  <headerFooter>
    <oddFooter>&amp;C&amp;G</oddFooter>
  </headerFooter>
  <colBreaks count="1" manualBreakCount="1">
    <brk id="4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C89FFC9-C286-4C85-9A7D-862D033CB0C7}">
          <x14:formula1>
            <xm:f>Kategorien!$A$2:$A$100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756D-8B20-4726-BD08-8F3D99549F9A}">
  <sheetPr codeName="Tabelle4"/>
  <dimension ref="A1:E14"/>
  <sheetViews>
    <sheetView workbookViewId="0">
      <selection activeCell="C6" sqref="C6"/>
    </sheetView>
  </sheetViews>
  <sheetFormatPr baseColWidth="10" defaultRowHeight="15" x14ac:dyDescent="0.25"/>
  <cols>
    <col min="1" max="1" width="26.7109375" style="22" customWidth="1"/>
    <col min="2" max="2" width="16.85546875" customWidth="1"/>
    <col min="3" max="3" width="27" style="12" customWidth="1"/>
  </cols>
  <sheetData>
    <row r="1" spans="1:5" x14ac:dyDescent="0.25">
      <c r="A1" s="10" t="s">
        <v>7</v>
      </c>
      <c r="B1" s="2"/>
      <c r="C1" s="11" t="s">
        <v>8</v>
      </c>
    </row>
    <row r="2" spans="1:5" x14ac:dyDescent="0.25">
      <c r="A2" s="22" t="s">
        <v>25</v>
      </c>
      <c r="C2" s="12" t="s">
        <v>9</v>
      </c>
      <c r="E2" s="20" t="s">
        <v>40</v>
      </c>
    </row>
    <row r="3" spans="1:5" x14ac:dyDescent="0.25">
      <c r="A3" s="22" t="s">
        <v>28</v>
      </c>
      <c r="C3" s="12" t="s">
        <v>10</v>
      </c>
    </row>
    <row r="4" spans="1:5" x14ac:dyDescent="0.25">
      <c r="A4" s="22" t="s">
        <v>23</v>
      </c>
      <c r="C4" s="12" t="s">
        <v>24</v>
      </c>
    </row>
    <row r="5" spans="1:5" x14ac:dyDescent="0.25">
      <c r="A5" s="22" t="s">
        <v>30</v>
      </c>
    </row>
    <row r="6" spans="1:5" x14ac:dyDescent="0.25">
      <c r="A6" s="22" t="s">
        <v>26</v>
      </c>
    </row>
    <row r="7" spans="1:5" x14ac:dyDescent="0.25">
      <c r="A7" s="22" t="s">
        <v>6</v>
      </c>
    </row>
    <row r="8" spans="1:5" x14ac:dyDescent="0.25">
      <c r="A8" s="22" t="s">
        <v>4</v>
      </c>
    </row>
    <row r="9" spans="1:5" x14ac:dyDescent="0.25">
      <c r="A9" s="22" t="s">
        <v>22</v>
      </c>
    </row>
    <row r="10" spans="1:5" x14ac:dyDescent="0.25">
      <c r="A10" s="22" t="s">
        <v>31</v>
      </c>
    </row>
    <row r="11" spans="1:5" x14ac:dyDescent="0.25">
      <c r="A11" s="22" t="s">
        <v>27</v>
      </c>
    </row>
    <row r="12" spans="1:5" x14ac:dyDescent="0.25">
      <c r="A12" s="22" t="s">
        <v>5</v>
      </c>
    </row>
    <row r="13" spans="1:5" x14ac:dyDescent="0.25">
      <c r="A13" s="22" t="s">
        <v>18</v>
      </c>
    </row>
    <row r="14" spans="1:5" x14ac:dyDescent="0.25">
      <c r="A14" s="22" t="s">
        <v>29</v>
      </c>
    </row>
  </sheetData>
  <sortState xmlns:xlrd2="http://schemas.microsoft.com/office/spreadsheetml/2017/richdata2" ref="A2:A14">
    <sortCondition ref="A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Übersicht</vt:lpstr>
      <vt:lpstr>Einnahmen Journal</vt:lpstr>
      <vt:lpstr>Ausgaben Journal</vt:lpstr>
      <vt:lpstr>Kategorien</vt:lpstr>
      <vt:lpstr>'Ausgaben Journal'!Druckbereich</vt:lpstr>
      <vt:lpstr>'Einnahmen Journal'!Druckbereich</vt:lpstr>
      <vt:lpstr>Übersicht!Druckbereich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Angst</dc:creator>
  <cp:lastModifiedBy>Natalie Angst</cp:lastModifiedBy>
  <cp:lastPrinted>2020-07-09T15:53:57Z</cp:lastPrinted>
  <dcterms:created xsi:type="dcterms:W3CDTF">2020-07-09T14:15:02Z</dcterms:created>
  <dcterms:modified xsi:type="dcterms:W3CDTF">2020-07-09T15:55:29Z</dcterms:modified>
</cp:coreProperties>
</file>